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75" windowWidth="19095" windowHeight="11775"/>
  </bookViews>
  <sheets>
    <sheet name="Sheet1" sheetId="1" r:id="rId1"/>
    <sheet name="Sheet2" sheetId="2" r:id="rId2"/>
    <sheet name="Sheet3" sheetId="3" r:id="rId3"/>
  </sheets>
  <definedNames>
    <definedName name="_GoBack" localSheetId="0">Sheet1!$D$16</definedName>
    <definedName name="_xlnm.Print_Area" localSheetId="0">Sheet1!$A$1:$G$30</definedName>
  </definedNames>
  <calcPr calcId="144525"/>
</workbook>
</file>

<file path=xl/calcChain.xml><?xml version="1.0" encoding="utf-8"?>
<calcChain xmlns="http://schemas.openxmlformats.org/spreadsheetml/2006/main">
  <c r="F23" i="1" l="1"/>
  <c r="F24" i="1"/>
  <c r="F25" i="1"/>
  <c r="F26" i="1"/>
  <c r="F27" i="1"/>
  <c r="F28" i="1"/>
  <c r="F22" i="1"/>
  <c r="F14" i="1"/>
  <c r="F15" i="1"/>
  <c r="F16" i="1"/>
  <c r="F17" i="1"/>
  <c r="F18" i="1"/>
  <c r="F13" i="1"/>
  <c r="F8" i="1"/>
  <c r="F9" i="1"/>
  <c r="F7" i="1"/>
  <c r="E29" i="1"/>
  <c r="C29" i="1"/>
  <c r="C19" i="1"/>
  <c r="F19" i="1" s="1"/>
  <c r="E19" i="1"/>
  <c r="E10" i="1"/>
  <c r="C10" i="1"/>
  <c r="F10" i="1" s="1"/>
  <c r="C30" i="1" l="1"/>
  <c r="E30" i="1"/>
  <c r="F30" i="1" s="1"/>
  <c r="F29" i="1"/>
</calcChain>
</file>

<file path=xl/sharedStrings.xml><?xml version="1.0" encoding="utf-8"?>
<sst xmlns="http://schemas.openxmlformats.org/spreadsheetml/2006/main" count="76" uniqueCount="60">
  <si>
    <t>तुलसीपुर उपमहानगरपालिका</t>
  </si>
  <si>
    <t>नगरकार्यपालिकाको कार्यालय</t>
  </si>
  <si>
    <t>लुम्विनि प्रदेश तुलसीपुर दाङ</t>
  </si>
  <si>
    <t>क्र स</t>
  </si>
  <si>
    <t>कार्यक्रम/क्रियाकलाप</t>
  </si>
  <si>
    <t>बार्षिक बजेट</t>
  </si>
  <si>
    <t>सम्पन्न कार्यक्रम/क्रियाकलापको उपलब्धि</t>
  </si>
  <si>
    <t>भुक्तानि रकम</t>
  </si>
  <si>
    <t>कै</t>
  </si>
  <si>
    <t>स्थानीय कृषि विकास कार्यक्रम</t>
  </si>
  <si>
    <t>तुलसीपुर तरकारी तथा फलफूल बजारमा डिजिटल वोर्ड जडान गरी मूल्य सुची प्रकाशन</t>
  </si>
  <si>
    <t>रासायनिक मल विक्रेता बैठक संचालन खर्च</t>
  </si>
  <si>
    <t>रासायनिक मल विक्रेता बैठक तथा अन्तरक्रिया कार्यक्रम संचालन</t>
  </si>
  <si>
    <t>वीउ विजन उत्पादन केन्द्र अनुदान</t>
  </si>
  <si>
    <t>उन्नत वीउ उत्पादन गर्ने समुहलाई उत्पादन सामाग्री खरीदका लागि अनुदान</t>
  </si>
  <si>
    <t>तोरी प्रवर्द्धन कार्यक्रम</t>
  </si>
  <si>
    <t>साना सिंचाइ  कार्यक्रम</t>
  </si>
  <si>
    <t>आवेदन माग गरी २ वटा कृषक समुह र ७ वटा कृषि फर्मले सम्झौता अनुसार काम सम्पन्न गरेको</t>
  </si>
  <si>
    <t>तरकारी हाट वजार व्यवस्थापन</t>
  </si>
  <si>
    <t>कृषि उपज विक्री केन्द्र स्थापना तथा संचालन</t>
  </si>
  <si>
    <t>तरकारी प्रवर्द्धन कार्यक्रम</t>
  </si>
  <si>
    <t>तरकारी खेती विस्तार तथा  व्यवसायिक तरकारी खेती टनेल तथा कृषि यन्त्रको प्रयोग गरी यान्त्रिकिकरणमा बृद्धि भएको ।</t>
  </si>
  <si>
    <t xml:space="preserve">जम्मा </t>
  </si>
  <si>
    <t>तुलसीपुर वार्ड नं ५ बस पार्कमा ५४ मिटर लम्वाई र ३ मिटर चौडाईको कृषि उत्पादन विक्री केन्द्र टहरो  निर्माण भएको ।</t>
  </si>
  <si>
    <t>प्रदेश कृषि/पशुपंक्षि विकास कार्यक्रम अनुगमन तथा समन्वय</t>
  </si>
  <si>
    <t xml:space="preserve">कृषि तथा पशुपंक्षि विकासका कार्यक्रमहरुको अनुगमन गरेको </t>
  </si>
  <si>
    <t>धानवाली प्रवर्द्धन कार्यक्रम</t>
  </si>
  <si>
    <t>खाद्दान्न वालीको उन्नत वीउ उपयोगमा अनुदान</t>
  </si>
  <si>
    <t>किसान सुचिकरण कार्यक्रम</t>
  </si>
  <si>
    <t>तरकारी खेती प्रवर्द्धन कार्यक्रम</t>
  </si>
  <si>
    <t>वार्ड नं १ मा १२५२ घरधुरी सुचिकृत गरेको</t>
  </si>
  <si>
    <t>तरकारीको उन्नत वीउ वितरण  आवेदन माग गरी छनौट गरी कार्यकेम संचालन गरेको ।तरकारी उत्पादन  प्रविधि तालिम ४ वटाँ संचालन गरेको । ६५० पाकेट तरकारीको कम्पोजिट किट वितरण ।</t>
  </si>
  <si>
    <t xml:space="preserve">स्थान तुलसीपुर वार्ड नं -१२,सितलपुरमा निर्माणका लागि सम्झौता भइ काम सम्पन्न गरेको  </t>
  </si>
  <si>
    <t xml:space="preserve">आ .व २०७९/ ८० मा स्थापना भएका तरकारी वाली पकेट विकास कार्यक्रम निरन्तरता </t>
  </si>
  <si>
    <t>कृषि ,पशुपंक्षी तथा मत्स्य तथ्याङ्क अध्यावधिक</t>
  </si>
  <si>
    <t>कृषि ,पशुपंक्षी तथा मत्स्य तथ्यांक अध्याविधक गर्न गणकलाइ तालिम संचालन गरेको ।</t>
  </si>
  <si>
    <t>सुचना प्रकाशन तथा उन्नत विउ उपयोग निरिक्षण</t>
  </si>
  <si>
    <t xml:space="preserve">उन्नत विउको लागी सुचना प्रकाशन तथा अनुगमन गरेको </t>
  </si>
  <si>
    <t>खर्च प्रतिशत</t>
  </si>
  <si>
    <t>एकमुष्ट जम्मा (क+ख+ग)</t>
  </si>
  <si>
    <t>ग) संघिय सशर्त अनुदान तर्फ</t>
  </si>
  <si>
    <t>ख) प्रदेश सरकार बाट हस्तान्तरीत</t>
  </si>
  <si>
    <t>क) स्थानिय कार्यक्रम</t>
  </si>
  <si>
    <t>आ व ०८०/०८१ को तुलसीपुर उपमहानगरपालिका कृषि विकास शाखाको वार्षिक प्रगति</t>
  </si>
  <si>
    <t>तोरीको उन्नत वीउ ३८ क्विन्टल ५० प्रतिसत अनुदानमा वितरण।स्थलगत घुम्ती तालिम संचालन</t>
  </si>
  <si>
    <t>गहुँको उन्नत वीउ ५० प्रतिसत अनुदानमा २४५ क्विन्टल वितरण</t>
  </si>
  <si>
    <t>माटो शिविर संचालन गरी कृषकहरुको ४५० नमूना जाँच गरेको ।धानको वीउ ५० प्रतिसत अनुदानमा १३२ क्विन्टल वितरण गरेको</t>
  </si>
  <si>
    <t>मुख्य मुख्य उपलब्धिहरु</t>
  </si>
  <si>
    <r>
      <t>•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Kalimati"/>
        <charset val="1"/>
      </rPr>
      <t>तोरीको उन्नत वीउ ३८०० केजी ३२४ घरधुरीमा वितरण भइ ३८० हे क्षेत्रफलमा उन्नत तोरीको क्षेत्र विस्तार भएको ।</t>
    </r>
  </si>
  <si>
    <r>
      <t>•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Kalimati"/>
        <charset val="1"/>
      </rPr>
      <t xml:space="preserve">गहुँको उन्नत वीउ २४४३६ के जि २६५ घरधुरीलाइ ५० प्रतिशत अनुदानमा वितरण भइ २०३ हे मा क्षेत्रफल खेती भइ उत्पादन बृद्दि भएको । </t>
    </r>
  </si>
  <si>
    <r>
      <t>•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Kalimati"/>
        <charset val="1"/>
      </rPr>
      <t xml:space="preserve">तरकारीको पकेट स्थापना तथा क्षेत्र विस्तार भएको । </t>
    </r>
  </si>
  <si>
    <r>
      <t>•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Kalimati"/>
        <charset val="1"/>
      </rPr>
      <t xml:space="preserve">धानको उन्नत वीउ १३२ क्विन्टल ४८० कृषकहरुलाई वितरण भई २६४ हेक्टर क्षेत्रफलमा क्षेत्र विस्तार भएको । </t>
    </r>
  </si>
  <si>
    <r>
      <t>•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Kalimati"/>
        <charset val="1"/>
      </rPr>
      <t xml:space="preserve">ब्यवासयिक कृषकहरुलाई १३३ कृषि मिटर का लागि सिफारीस उपलब्ध गराएको । </t>
    </r>
  </si>
  <si>
    <r>
      <t>•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Kalimati"/>
        <charset val="1"/>
      </rPr>
      <t>कृषि फर्म दर्ताको को ७४ फर्म दर्ताको लागि सिफारिस गरेको</t>
    </r>
  </si>
  <si>
    <r>
      <t>•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Kalimati"/>
        <charset val="1"/>
      </rPr>
      <t>माटो शिविर सञ्चालन गरि ४५० जना कृषकहरुको माटो परिक्षण गरिएको ।</t>
    </r>
  </si>
  <si>
    <r>
      <t>•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Kalimati"/>
        <charset val="1"/>
      </rPr>
      <t>तरकारी प्रवर्दन कार्यक्रममा कृषक समुह/सहकरी मार्फत सञ्चालन गरि १० हेक्टर तरकारी खेतिको क्षेत्र विस्तार भएको ।</t>
    </r>
  </si>
  <si>
    <r>
      <t>•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Kalimati"/>
        <charset val="1"/>
      </rPr>
      <t xml:space="preserve">१२५२ जना कृषकहरुलाइ किसान सुचिकरण मार्फत सुचिकृत भएको । </t>
    </r>
  </si>
  <si>
    <r>
      <t>•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Kalimati"/>
        <charset val="1"/>
      </rPr>
      <t>तरकारी विक्रिका लागि वडा नं १२ को सितलपुर तथा वडा नं ५ को बसपार्कमा तरकारी हाट बजार स्थापना भएको ।</t>
    </r>
  </si>
  <si>
    <r>
      <t>•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Kalimati"/>
        <charset val="1"/>
      </rPr>
      <t xml:space="preserve">साना सिचाँई कार्यक्रम मार्फत ८ हेक्टर क्षेत्रफलमा सिचाइ सुविधा पुगेको </t>
    </r>
  </si>
  <si>
    <t>तुलसीपुर -१६,रत्गैको मिलिजुली कृषक समुहमा २४ जना कृषहरु लाभान्वित ।थोपा सिचाई ६४ वटा टनेलमा जडान,१३ वटा टनेल निर्माण  ,१० वटा भर्मिकम्पोष्ट र २ वटा भकारो सुधार गरेको र जम्मा २० विघा क्षेत्रफलमा व्यवसायिक तरकारी खेती पकेट कार्यक्रम संचालन गरेको 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</si>
</sst>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00439]0"/>
    <numFmt numFmtId="165" formatCode="[$-4000439]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Kalimati"/>
      <charset val="1"/>
    </font>
    <font>
      <b/>
      <sz val="12"/>
      <color theme="1"/>
      <name val="Kalimati"/>
      <charset val="1"/>
    </font>
    <font>
      <sz val="11"/>
      <color theme="1"/>
      <name val="Arial"/>
      <family val="2"/>
    </font>
    <font>
      <sz val="7"/>
      <color theme="1"/>
      <name val="Times New Roman"/>
      <family val="1"/>
    </font>
    <font>
      <b/>
      <sz val="11"/>
      <color theme="1"/>
      <name val="Kalimati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justify"/>
    </xf>
    <xf numFmtId="0" fontId="1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5" fillId="0" borderId="0" xfId="0" applyFont="1"/>
    <xf numFmtId="0" fontId="1" fillId="0" borderId="1" xfId="0" applyFont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165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0" fontId="1" fillId="0" borderId="1" xfId="0" applyFont="1" applyBorder="1"/>
    <xf numFmtId="2" fontId="1" fillId="0" borderId="1" xfId="0" applyNumberFormat="1" applyFont="1" applyBorder="1" applyAlignment="1">
      <alignment vertical="top" wrapText="1"/>
    </xf>
    <xf numFmtId="0" fontId="5" fillId="0" borderId="1" xfId="0" applyFont="1" applyBorder="1" applyAlignment="1">
      <alignment horizontal="left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abSelected="1" topLeftCell="A28" workbookViewId="0">
      <selection activeCell="L35" sqref="L35"/>
    </sheetView>
  </sheetViews>
  <sheetFormatPr defaultRowHeight="23.25" x14ac:dyDescent="0.6"/>
  <cols>
    <col min="1" max="1" width="5.85546875" style="1" customWidth="1"/>
    <col min="2" max="2" width="27.5703125" style="1" customWidth="1"/>
    <col min="3" max="3" width="11.85546875" style="1" customWidth="1"/>
    <col min="4" max="4" width="56.42578125" style="1" customWidth="1"/>
    <col min="5" max="5" width="10.5703125" style="1" customWidth="1"/>
    <col min="6" max="6" width="10.7109375" style="1" customWidth="1"/>
    <col min="7" max="7" width="9.85546875" style="1" customWidth="1"/>
    <col min="8" max="16384" width="9.140625" style="1"/>
  </cols>
  <sheetData>
    <row r="1" spans="1:7" ht="24" x14ac:dyDescent="0.6">
      <c r="A1" s="15" t="s">
        <v>0</v>
      </c>
      <c r="B1" s="15"/>
      <c r="C1" s="15"/>
      <c r="D1" s="15"/>
      <c r="E1" s="15"/>
      <c r="F1" s="15"/>
      <c r="G1" s="15"/>
    </row>
    <row r="2" spans="1:7" x14ac:dyDescent="0.6">
      <c r="A2" s="16" t="s">
        <v>1</v>
      </c>
      <c r="B2" s="16"/>
      <c r="C2" s="16"/>
      <c r="D2" s="16"/>
      <c r="E2" s="16"/>
      <c r="F2" s="16"/>
      <c r="G2" s="16"/>
    </row>
    <row r="3" spans="1:7" x14ac:dyDescent="0.6">
      <c r="A3" s="16" t="s">
        <v>2</v>
      </c>
      <c r="B3" s="16"/>
      <c r="C3" s="16"/>
      <c r="D3" s="16"/>
      <c r="E3" s="16"/>
      <c r="F3" s="16"/>
      <c r="G3" s="16"/>
    </row>
    <row r="4" spans="1:7" x14ac:dyDescent="0.6">
      <c r="A4" s="16" t="s">
        <v>43</v>
      </c>
      <c r="B4" s="16"/>
      <c r="C4" s="16"/>
      <c r="D4" s="16"/>
      <c r="E4" s="16"/>
      <c r="F4" s="16"/>
      <c r="G4" s="16"/>
    </row>
    <row r="5" spans="1:7" x14ac:dyDescent="0.6">
      <c r="A5" s="5" t="s">
        <v>42</v>
      </c>
    </row>
    <row r="6" spans="1:7" ht="46.5" x14ac:dyDescent="0.6">
      <c r="A6" s="6" t="s">
        <v>3</v>
      </c>
      <c r="B6" s="6" t="s">
        <v>4</v>
      </c>
      <c r="C6" s="6" t="s">
        <v>5</v>
      </c>
      <c r="D6" s="6" t="s">
        <v>6</v>
      </c>
      <c r="E6" s="6" t="s">
        <v>7</v>
      </c>
      <c r="F6" s="6" t="s">
        <v>38</v>
      </c>
      <c r="G6" s="6" t="s">
        <v>8</v>
      </c>
    </row>
    <row r="7" spans="1:7" ht="46.5" x14ac:dyDescent="0.6">
      <c r="A7" s="6">
        <v>1</v>
      </c>
      <c r="B7" s="6" t="s">
        <v>9</v>
      </c>
      <c r="C7" s="7">
        <v>150</v>
      </c>
      <c r="D7" s="6" t="s">
        <v>10</v>
      </c>
      <c r="E7" s="7">
        <v>150</v>
      </c>
      <c r="F7" s="7">
        <f>+E7/C7%</f>
        <v>100</v>
      </c>
      <c r="G7" s="6"/>
    </row>
    <row r="8" spans="1:7" ht="60.75" customHeight="1" x14ac:dyDescent="0.6">
      <c r="A8" s="7">
        <v>2</v>
      </c>
      <c r="B8" s="6" t="s">
        <v>11</v>
      </c>
      <c r="C8" s="7">
        <v>125</v>
      </c>
      <c r="D8" s="6" t="s">
        <v>12</v>
      </c>
      <c r="E8" s="7">
        <v>107</v>
      </c>
      <c r="F8" s="7">
        <f t="shared" ref="F8:F10" si="0">+E8/C8%</f>
        <v>85.6</v>
      </c>
      <c r="G8" s="6"/>
    </row>
    <row r="9" spans="1:7" ht="46.5" x14ac:dyDescent="0.6">
      <c r="A9" s="7">
        <v>3</v>
      </c>
      <c r="B9" s="6" t="s">
        <v>13</v>
      </c>
      <c r="C9" s="7">
        <v>500</v>
      </c>
      <c r="D9" s="6" t="s">
        <v>14</v>
      </c>
      <c r="E9" s="7">
        <v>80</v>
      </c>
      <c r="F9" s="7">
        <f t="shared" si="0"/>
        <v>16</v>
      </c>
      <c r="G9" s="6"/>
    </row>
    <row r="10" spans="1:7" x14ac:dyDescent="0.6">
      <c r="A10" s="7"/>
      <c r="B10" s="8" t="s">
        <v>22</v>
      </c>
      <c r="C10" s="7">
        <f>SUM(C7:C9)</f>
        <v>775</v>
      </c>
      <c r="D10" s="6"/>
      <c r="E10" s="7">
        <f>SUM(E7:E9)</f>
        <v>337</v>
      </c>
      <c r="F10" s="7">
        <f t="shared" si="0"/>
        <v>43.483870967741936</v>
      </c>
      <c r="G10" s="6"/>
    </row>
    <row r="11" spans="1:7" x14ac:dyDescent="0.6">
      <c r="A11" s="14" t="s">
        <v>41</v>
      </c>
      <c r="B11" s="14"/>
      <c r="C11" s="14"/>
      <c r="D11" s="14"/>
      <c r="E11" s="14"/>
      <c r="F11" s="14"/>
      <c r="G11" s="14"/>
    </row>
    <row r="12" spans="1:7" ht="46.5" x14ac:dyDescent="0.6">
      <c r="A12" s="6" t="s">
        <v>3</v>
      </c>
      <c r="B12" s="6" t="s">
        <v>4</v>
      </c>
      <c r="C12" s="6" t="s">
        <v>5</v>
      </c>
      <c r="D12" s="6" t="s">
        <v>6</v>
      </c>
      <c r="E12" s="6" t="s">
        <v>7</v>
      </c>
      <c r="F12" s="6" t="s">
        <v>38</v>
      </c>
      <c r="G12" s="6" t="s">
        <v>8</v>
      </c>
    </row>
    <row r="13" spans="1:7" ht="77.25" customHeight="1" x14ac:dyDescent="0.6">
      <c r="A13" s="7">
        <v>1</v>
      </c>
      <c r="B13" s="6" t="s">
        <v>15</v>
      </c>
      <c r="C13" s="7">
        <v>500</v>
      </c>
      <c r="D13" s="9" t="s">
        <v>44</v>
      </c>
      <c r="E13" s="7">
        <v>498</v>
      </c>
      <c r="F13" s="10">
        <f>+E13/C13%</f>
        <v>99.6</v>
      </c>
      <c r="G13" s="6"/>
    </row>
    <row r="14" spans="1:7" ht="46.5" x14ac:dyDescent="0.6">
      <c r="A14" s="7">
        <v>2</v>
      </c>
      <c r="B14" s="6" t="s">
        <v>16</v>
      </c>
      <c r="C14" s="7">
        <v>1000</v>
      </c>
      <c r="D14" s="9" t="s">
        <v>17</v>
      </c>
      <c r="E14" s="7">
        <v>906</v>
      </c>
      <c r="F14" s="10">
        <f t="shared" ref="F14:F19" si="1">+E14/C14%</f>
        <v>90.6</v>
      </c>
      <c r="G14" s="6"/>
    </row>
    <row r="15" spans="1:7" ht="46.5" x14ac:dyDescent="0.6">
      <c r="A15" s="7">
        <v>3</v>
      </c>
      <c r="B15" s="6" t="s">
        <v>18</v>
      </c>
      <c r="C15" s="7">
        <v>2000</v>
      </c>
      <c r="D15" s="9" t="s">
        <v>32</v>
      </c>
      <c r="E15" s="7">
        <v>957</v>
      </c>
      <c r="F15" s="10">
        <f t="shared" si="1"/>
        <v>47.85</v>
      </c>
      <c r="G15" s="6"/>
    </row>
    <row r="16" spans="1:7" ht="69.75" x14ac:dyDescent="0.6">
      <c r="A16" s="7">
        <v>4</v>
      </c>
      <c r="B16" s="6" t="s">
        <v>19</v>
      </c>
      <c r="C16" s="7">
        <v>1500</v>
      </c>
      <c r="D16" s="9" t="s">
        <v>23</v>
      </c>
      <c r="E16" s="7">
        <v>1128</v>
      </c>
      <c r="F16" s="10">
        <f t="shared" si="1"/>
        <v>75.2</v>
      </c>
      <c r="G16" s="6"/>
    </row>
    <row r="17" spans="1:7" ht="69.75" x14ac:dyDescent="0.6">
      <c r="A17" s="7">
        <v>5</v>
      </c>
      <c r="B17" s="6" t="s">
        <v>20</v>
      </c>
      <c r="C17" s="7">
        <v>500</v>
      </c>
      <c r="D17" s="9" t="s">
        <v>21</v>
      </c>
      <c r="E17" s="7">
        <v>149</v>
      </c>
      <c r="F17" s="10">
        <f t="shared" si="1"/>
        <v>29.8</v>
      </c>
      <c r="G17" s="6"/>
    </row>
    <row r="18" spans="1:7" ht="69.75" x14ac:dyDescent="0.6">
      <c r="A18" s="9"/>
      <c r="B18" s="6" t="s">
        <v>24</v>
      </c>
      <c r="C18" s="6">
        <v>100</v>
      </c>
      <c r="D18" s="9" t="s">
        <v>25</v>
      </c>
      <c r="E18" s="6">
        <v>83</v>
      </c>
      <c r="F18" s="10">
        <f t="shared" si="1"/>
        <v>83</v>
      </c>
      <c r="G18" s="6"/>
    </row>
    <row r="19" spans="1:7" x14ac:dyDescent="0.6">
      <c r="A19" s="9"/>
      <c r="B19" s="6" t="s">
        <v>22</v>
      </c>
      <c r="C19" s="7">
        <f t="shared" ref="C19" si="2">SUM(C13:C18)</f>
        <v>5600</v>
      </c>
      <c r="D19" s="7"/>
      <c r="E19" s="7">
        <f>SUM(E13:E18)</f>
        <v>3721</v>
      </c>
      <c r="F19" s="10">
        <f t="shared" si="1"/>
        <v>66.446428571428569</v>
      </c>
      <c r="G19" s="6"/>
    </row>
    <row r="20" spans="1:7" x14ac:dyDescent="0.6">
      <c r="A20" s="14" t="s">
        <v>40</v>
      </c>
      <c r="B20" s="14"/>
      <c r="C20" s="14"/>
      <c r="D20" s="14"/>
      <c r="E20" s="14"/>
      <c r="F20" s="14"/>
      <c r="G20" s="14"/>
    </row>
    <row r="21" spans="1:7" ht="46.5" x14ac:dyDescent="0.6">
      <c r="A21" s="8" t="s">
        <v>3</v>
      </c>
      <c r="B21" s="8" t="s">
        <v>4</v>
      </c>
      <c r="C21" s="8" t="s">
        <v>5</v>
      </c>
      <c r="D21" s="8" t="s">
        <v>6</v>
      </c>
      <c r="E21" s="8" t="s">
        <v>7</v>
      </c>
      <c r="F21" s="6" t="s">
        <v>38</v>
      </c>
      <c r="G21" s="8" t="s">
        <v>8</v>
      </c>
    </row>
    <row r="22" spans="1:7" x14ac:dyDescent="0.6">
      <c r="A22" s="6">
        <v>1</v>
      </c>
      <c r="B22" s="9" t="s">
        <v>28</v>
      </c>
      <c r="C22" s="6">
        <v>270</v>
      </c>
      <c r="D22" s="9" t="s">
        <v>30</v>
      </c>
      <c r="E22" s="6">
        <v>270</v>
      </c>
      <c r="F22" s="11">
        <f>+E22/C22%</f>
        <v>100</v>
      </c>
      <c r="G22" s="6"/>
    </row>
    <row r="23" spans="1:7" ht="93.75" customHeight="1" x14ac:dyDescent="0.6">
      <c r="A23" s="6">
        <v>2</v>
      </c>
      <c r="B23" s="9" t="s">
        <v>29</v>
      </c>
      <c r="C23" s="6">
        <v>1000</v>
      </c>
      <c r="D23" s="9" t="s">
        <v>31</v>
      </c>
      <c r="E23" s="6">
        <v>914</v>
      </c>
      <c r="F23" s="11">
        <f t="shared" ref="F23:F30" si="3">+E23/C23%</f>
        <v>91.4</v>
      </c>
      <c r="G23" s="6"/>
    </row>
    <row r="24" spans="1:7" ht="69.75" x14ac:dyDescent="0.6">
      <c r="A24" s="6">
        <v>3</v>
      </c>
      <c r="B24" s="9" t="s">
        <v>26</v>
      </c>
      <c r="C24" s="6">
        <v>914</v>
      </c>
      <c r="D24" s="9" t="s">
        <v>46</v>
      </c>
      <c r="E24" s="6">
        <v>692</v>
      </c>
      <c r="F24" s="11">
        <f t="shared" si="3"/>
        <v>75.711159737417944</v>
      </c>
      <c r="G24" s="12"/>
    </row>
    <row r="25" spans="1:7" ht="46.5" x14ac:dyDescent="0.6">
      <c r="A25" s="6">
        <v>4</v>
      </c>
      <c r="B25" s="9" t="s">
        <v>27</v>
      </c>
      <c r="C25" s="6">
        <v>1100</v>
      </c>
      <c r="D25" s="9" t="s">
        <v>45</v>
      </c>
      <c r="E25" s="6">
        <v>1073</v>
      </c>
      <c r="F25" s="11">
        <f t="shared" si="3"/>
        <v>97.545454545454547</v>
      </c>
      <c r="G25" s="12"/>
    </row>
    <row r="26" spans="1:7" ht="123.75" customHeight="1" x14ac:dyDescent="0.6">
      <c r="A26" s="6">
        <v>5</v>
      </c>
      <c r="B26" s="9" t="s">
        <v>33</v>
      </c>
      <c r="C26" s="6">
        <v>500</v>
      </c>
      <c r="D26" s="9" t="s">
        <v>59</v>
      </c>
      <c r="E26" s="6">
        <v>467</v>
      </c>
      <c r="F26" s="11">
        <f t="shared" si="3"/>
        <v>93.4</v>
      </c>
      <c r="G26" s="12"/>
    </row>
    <row r="27" spans="1:7" ht="46.5" x14ac:dyDescent="0.6">
      <c r="A27" s="6">
        <v>6</v>
      </c>
      <c r="B27" s="9" t="s">
        <v>34</v>
      </c>
      <c r="C27" s="6">
        <v>100</v>
      </c>
      <c r="D27" s="9" t="s">
        <v>35</v>
      </c>
      <c r="E27" s="6">
        <v>50</v>
      </c>
      <c r="F27" s="11">
        <f t="shared" si="3"/>
        <v>50</v>
      </c>
      <c r="G27" s="12"/>
    </row>
    <row r="28" spans="1:7" ht="46.5" x14ac:dyDescent="0.6">
      <c r="A28" s="6">
        <v>7</v>
      </c>
      <c r="B28" s="9" t="s">
        <v>36</v>
      </c>
      <c r="C28" s="6">
        <v>150</v>
      </c>
      <c r="D28" s="9" t="s">
        <v>37</v>
      </c>
      <c r="E28" s="6">
        <v>105</v>
      </c>
      <c r="F28" s="11">
        <f t="shared" si="3"/>
        <v>70</v>
      </c>
      <c r="G28" s="12"/>
    </row>
    <row r="29" spans="1:7" x14ac:dyDescent="0.6">
      <c r="A29" s="12"/>
      <c r="B29" s="9" t="s">
        <v>22</v>
      </c>
      <c r="C29" s="6">
        <f>SUM(C22:C28)</f>
        <v>4034</v>
      </c>
      <c r="D29" s="6"/>
      <c r="E29" s="6">
        <f t="shared" ref="E29" si="4">SUM(E22:E28)</f>
        <v>3571</v>
      </c>
      <c r="F29" s="11">
        <f t="shared" si="3"/>
        <v>88.52255825483391</v>
      </c>
      <c r="G29" s="12"/>
    </row>
    <row r="30" spans="1:7" x14ac:dyDescent="0.6">
      <c r="A30" s="12"/>
      <c r="B30" s="9" t="s">
        <v>39</v>
      </c>
      <c r="C30" s="9">
        <f>+C29+C19+C10</f>
        <v>10409</v>
      </c>
      <c r="D30" s="9"/>
      <c r="E30" s="9">
        <f>+E29+E19+E10</f>
        <v>7629</v>
      </c>
      <c r="F30" s="13">
        <f t="shared" si="3"/>
        <v>73.292343164569118</v>
      </c>
      <c r="G30" s="12"/>
    </row>
    <row r="31" spans="1:7" ht="24" x14ac:dyDescent="0.6">
      <c r="B31" s="2" t="s">
        <v>47</v>
      </c>
    </row>
    <row r="32" spans="1:7" x14ac:dyDescent="0.6">
      <c r="A32" s="3"/>
      <c r="B32" s="4" t="s">
        <v>48</v>
      </c>
      <c r="C32" s="3"/>
      <c r="D32" s="3"/>
    </row>
    <row r="33" spans="2:2" x14ac:dyDescent="0.6">
      <c r="B33" s="4" t="s">
        <v>49</v>
      </c>
    </row>
    <row r="34" spans="2:2" x14ac:dyDescent="0.6">
      <c r="B34" s="4" t="s">
        <v>50</v>
      </c>
    </row>
    <row r="35" spans="2:2" x14ac:dyDescent="0.6">
      <c r="B35" s="4" t="s">
        <v>51</v>
      </c>
    </row>
    <row r="36" spans="2:2" x14ac:dyDescent="0.6">
      <c r="B36" s="4" t="s">
        <v>52</v>
      </c>
    </row>
    <row r="37" spans="2:2" x14ac:dyDescent="0.6">
      <c r="B37" s="4" t="s">
        <v>53</v>
      </c>
    </row>
    <row r="38" spans="2:2" x14ac:dyDescent="0.6">
      <c r="B38" s="4" t="s">
        <v>54</v>
      </c>
    </row>
    <row r="39" spans="2:2" x14ac:dyDescent="0.6">
      <c r="B39" s="4" t="s">
        <v>55</v>
      </c>
    </row>
    <row r="40" spans="2:2" x14ac:dyDescent="0.6">
      <c r="B40" s="4" t="s">
        <v>56</v>
      </c>
    </row>
    <row r="41" spans="2:2" x14ac:dyDescent="0.6">
      <c r="B41" s="4" t="s">
        <v>57</v>
      </c>
    </row>
    <row r="42" spans="2:2" x14ac:dyDescent="0.6">
      <c r="B42" s="4" t="s">
        <v>58</v>
      </c>
    </row>
  </sheetData>
  <mergeCells count="6">
    <mergeCell ref="A20:G20"/>
    <mergeCell ref="A11:G11"/>
    <mergeCell ref="A1:G1"/>
    <mergeCell ref="A2:G2"/>
    <mergeCell ref="A3:G3"/>
    <mergeCell ref="A4:G4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Sheet1!_GoBack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Digital</dc:creator>
  <cp:lastModifiedBy>Acer</cp:lastModifiedBy>
  <cp:lastPrinted>2024-07-17T06:25:40Z</cp:lastPrinted>
  <dcterms:created xsi:type="dcterms:W3CDTF">2024-07-17T04:40:10Z</dcterms:created>
  <dcterms:modified xsi:type="dcterms:W3CDTF">2024-08-27T07:25:53Z</dcterms:modified>
</cp:coreProperties>
</file>